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109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60" i="1" l="1"/>
  <c r="B192" i="1" l="1"/>
  <c r="A192" i="1"/>
  <c r="L192" i="1"/>
  <c r="J192" i="1"/>
  <c r="I192" i="1"/>
  <c r="H192" i="1"/>
  <c r="G192" i="1"/>
  <c r="F192" i="1"/>
  <c r="B183" i="1"/>
  <c r="A183" i="1"/>
  <c r="L183" i="1"/>
  <c r="L193" i="1" s="1"/>
  <c r="J183" i="1"/>
  <c r="I183" i="1"/>
  <c r="I193" i="1" s="1"/>
  <c r="H183" i="1"/>
  <c r="G183" i="1"/>
  <c r="F183" i="1"/>
  <c r="B174" i="1"/>
  <c r="A174" i="1"/>
  <c r="L174" i="1"/>
  <c r="J174" i="1"/>
  <c r="I174" i="1"/>
  <c r="H174" i="1"/>
  <c r="G174" i="1"/>
  <c r="F174" i="1"/>
  <c r="B164" i="1"/>
  <c r="A164" i="1"/>
  <c r="L164" i="1"/>
  <c r="J164" i="1"/>
  <c r="I164" i="1"/>
  <c r="I175" i="1" s="1"/>
  <c r="H164" i="1"/>
  <c r="H175" i="1" s="1"/>
  <c r="G164" i="1"/>
  <c r="G175" i="1" s="1"/>
  <c r="F164" i="1"/>
  <c r="B155" i="1"/>
  <c r="A155" i="1"/>
  <c r="L155" i="1"/>
  <c r="J155" i="1"/>
  <c r="I155" i="1"/>
  <c r="H155" i="1"/>
  <c r="G155" i="1"/>
  <c r="F155" i="1"/>
  <c r="B145" i="1"/>
  <c r="A145" i="1"/>
  <c r="L145" i="1"/>
  <c r="L156" i="1" s="1"/>
  <c r="J145" i="1"/>
  <c r="I145" i="1"/>
  <c r="H145" i="1"/>
  <c r="G145" i="1"/>
  <c r="G156" i="1" s="1"/>
  <c r="F145" i="1"/>
  <c r="F156" i="1" s="1"/>
  <c r="B136" i="1"/>
  <c r="A136" i="1"/>
  <c r="L136" i="1"/>
  <c r="J136" i="1"/>
  <c r="I136" i="1"/>
  <c r="H136" i="1"/>
  <c r="G136" i="1"/>
  <c r="F136" i="1"/>
  <c r="B127" i="1"/>
  <c r="A127" i="1"/>
  <c r="L127" i="1"/>
  <c r="L137" i="1" s="1"/>
  <c r="J127" i="1"/>
  <c r="J137" i="1" s="1"/>
  <c r="I127" i="1"/>
  <c r="I137" i="1" s="1"/>
  <c r="H127" i="1"/>
  <c r="G127" i="1"/>
  <c r="F127" i="1"/>
  <c r="B118" i="1"/>
  <c r="A118" i="1"/>
  <c r="L118" i="1"/>
  <c r="J118" i="1"/>
  <c r="I118" i="1"/>
  <c r="H118" i="1"/>
  <c r="G118" i="1"/>
  <c r="F118" i="1"/>
  <c r="B108" i="1"/>
  <c r="A108" i="1"/>
  <c r="L108" i="1"/>
  <c r="J108" i="1"/>
  <c r="I108" i="1"/>
  <c r="I119" i="1" s="1"/>
  <c r="H108" i="1"/>
  <c r="H119" i="1" s="1"/>
  <c r="G108" i="1"/>
  <c r="G119" i="1" s="1"/>
  <c r="F108" i="1"/>
  <c r="B99" i="1"/>
  <c r="A99" i="1"/>
  <c r="L99" i="1"/>
  <c r="J99" i="1"/>
  <c r="I99" i="1"/>
  <c r="H99" i="1"/>
  <c r="G99" i="1"/>
  <c r="F99" i="1"/>
  <c r="B89" i="1"/>
  <c r="A89" i="1"/>
  <c r="L88" i="1"/>
  <c r="L100" i="1" s="1"/>
  <c r="J88" i="1"/>
  <c r="I88" i="1"/>
  <c r="H88" i="1"/>
  <c r="G88" i="1"/>
  <c r="G100" i="1" s="1"/>
  <c r="F88" i="1"/>
  <c r="F100" i="1" s="1"/>
  <c r="B80" i="1"/>
  <c r="A80" i="1"/>
  <c r="L79" i="1"/>
  <c r="J79" i="1"/>
  <c r="I79" i="1"/>
  <c r="H79" i="1"/>
  <c r="G79" i="1"/>
  <c r="F79" i="1"/>
  <c r="B70" i="1"/>
  <c r="A70" i="1"/>
  <c r="L69" i="1"/>
  <c r="J69" i="1"/>
  <c r="J80" i="1" s="1"/>
  <c r="I69" i="1"/>
  <c r="I80" i="1" s="1"/>
  <c r="H69" i="1"/>
  <c r="G69" i="1"/>
  <c r="F69" i="1"/>
  <c r="B61" i="1"/>
  <c r="A61" i="1"/>
  <c r="L60" i="1"/>
  <c r="J60" i="1"/>
  <c r="I60" i="1"/>
  <c r="H60" i="1"/>
  <c r="G60" i="1"/>
  <c r="B51" i="1"/>
  <c r="A51" i="1"/>
  <c r="L50" i="1"/>
  <c r="J50" i="1"/>
  <c r="I50" i="1"/>
  <c r="H50" i="1"/>
  <c r="G50" i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I31" i="1"/>
  <c r="H31" i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4" i="1"/>
  <c r="A14" i="1"/>
  <c r="L13" i="1"/>
  <c r="J13" i="1"/>
  <c r="J23" i="1" s="1"/>
  <c r="I13" i="1"/>
  <c r="I23" i="1" s="1"/>
  <c r="H13" i="1"/>
  <c r="G13" i="1"/>
  <c r="F13" i="1"/>
  <c r="J193" i="1" l="1"/>
  <c r="I61" i="1"/>
  <c r="G61" i="1"/>
  <c r="H61" i="1"/>
  <c r="G23" i="1"/>
  <c r="L23" i="1"/>
  <c r="I42" i="1"/>
  <c r="F23" i="1"/>
  <c r="H23" i="1"/>
  <c r="H42" i="1"/>
  <c r="J42" i="1"/>
  <c r="L61" i="1"/>
  <c r="F80" i="1"/>
  <c r="H80" i="1"/>
  <c r="H100" i="1"/>
  <c r="J100" i="1"/>
  <c r="F119" i="1"/>
  <c r="J119" i="1"/>
  <c r="F137" i="1"/>
  <c r="H137" i="1"/>
  <c r="H156" i="1"/>
  <c r="J156" i="1"/>
  <c r="F175" i="1"/>
  <c r="J175" i="1"/>
  <c r="F193" i="1"/>
  <c r="H193" i="1"/>
  <c r="J61" i="1"/>
  <c r="G80" i="1"/>
  <c r="L80" i="1"/>
  <c r="I100" i="1"/>
  <c r="L119" i="1"/>
  <c r="G137" i="1"/>
  <c r="I156" i="1"/>
  <c r="L175" i="1"/>
  <c r="G193" i="1"/>
  <c r="J194" i="1" l="1"/>
  <c r="I194" i="1"/>
  <c r="G194" i="1"/>
  <c r="H194" i="1"/>
  <c r="F194" i="1"/>
  <c r="L194" i="1"/>
</calcChain>
</file>

<file path=xl/sharedStrings.xml><?xml version="1.0" encoding="utf-8"?>
<sst xmlns="http://schemas.openxmlformats.org/spreadsheetml/2006/main" count="494" uniqueCount="78">
  <si>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</si>
  <si>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</si>
  <si>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</si>
  <si>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</si>
  <si>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</si>
  <si>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</si>
  <si>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</si>
  <si>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</si>
  <si>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</si>
  <si>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</si>
  <si>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</si>
  <si>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</si>
  <si>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</si>
  <si>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</si>
  <si>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</si>
  <si>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</si>
  <si>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</si>
  <si>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</si>
  <si>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</si>
  <si>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</si>
  <si>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</si>
  <si>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</si>
  <si>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</si>
  <si>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</si>
  <si>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</si>
  <si>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</si>
  <si>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</si>
  <si>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</si>
  <si>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</si>
  <si>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</si>
  <si>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</si>
  <si>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</si>
  <si>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</si>
  <si>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</si>
  <si>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</si>
  <si>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</si>
  <si>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</si>
  <si>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</si>
  <si>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</si>
  <si>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"Таборинская СОШ"</t>
  </si>
  <si>
    <t>Волков</t>
  </si>
  <si>
    <t>Калькулятор</t>
  </si>
  <si>
    <t>Суп с горохом и гренками</t>
  </si>
  <si>
    <t>Макароны отварные</t>
  </si>
  <si>
    <t xml:space="preserve">Птица тушёная в сметанном соусе </t>
  </si>
  <si>
    <t>Напиток витаминизированный</t>
  </si>
  <si>
    <t xml:space="preserve">Хлеб пшеничный </t>
  </si>
  <si>
    <t>Хлеб ржаной</t>
  </si>
  <si>
    <t xml:space="preserve">          99/73</t>
  </si>
  <si>
    <t>Чай с сахаром</t>
  </si>
  <si>
    <t>Хлеб пшеничный</t>
  </si>
  <si>
    <t>выпечка</t>
  </si>
  <si>
    <t>Напиток из плодов шиповника</t>
  </si>
  <si>
    <t>Пюре картофельное</t>
  </si>
  <si>
    <t>Щи с курой</t>
  </si>
  <si>
    <t>Борщ с капустой и картофелем</t>
  </si>
  <si>
    <t>Уха ростовская</t>
  </si>
  <si>
    <t>Киселёк детский витаминизированный</t>
  </si>
  <si>
    <t>Рассольник</t>
  </si>
  <si>
    <t>Котлета "Здоровье"</t>
  </si>
  <si>
    <t>Копмот из смеси сухофруктов</t>
  </si>
  <si>
    <t>Рис отварной</t>
  </si>
  <si>
    <t>Гуляш</t>
  </si>
  <si>
    <t>Плов с мясом</t>
  </si>
  <si>
    <t xml:space="preserve">Булочка с маком </t>
  </si>
  <si>
    <t>Компот из кураги</t>
  </si>
  <si>
    <t>соус</t>
  </si>
  <si>
    <t>Птица порционно</t>
  </si>
  <si>
    <t>Соус сметанный</t>
  </si>
  <si>
    <t>Суп рисовый с птицей</t>
  </si>
  <si>
    <t>Каша гречневая рассыпчатая</t>
  </si>
  <si>
    <t>Суп с макаронными изделиями и картофелем</t>
  </si>
  <si>
    <t>Запеканка из творога</t>
  </si>
  <si>
    <t>Рисовый пудинг</t>
  </si>
  <si>
    <t>Салат "Степной"</t>
  </si>
  <si>
    <t>Рыба запечёная с овощами</t>
  </si>
  <si>
    <t>Жаркое по-домашнему</t>
  </si>
  <si>
    <t>99/73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</si>
</sst>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" fillId="0" borderId="2" xfId="0" applyFont="1" applyBorder="1"/>
    <xf numFmtId="0" fontId="1" fillId="5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2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 t="s">
        <v>41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3" t="s">
        <v>40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62">
        <v>200</v>
      </c>
      <c r="G15" s="51">
        <v>12.4</v>
      </c>
      <c r="H15" s="51">
        <v>7.8</v>
      </c>
      <c r="I15" s="53">
        <v>18</v>
      </c>
      <c r="J15" s="51">
        <v>209</v>
      </c>
      <c r="K15" s="56" t="s">
        <v>48</v>
      </c>
      <c r="L15" s="58">
        <v>10.65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62">
        <v>150</v>
      </c>
      <c r="G16" s="52">
        <v>4.3</v>
      </c>
      <c r="H16" s="52">
        <v>4.4000000000000004</v>
      </c>
      <c r="I16" s="53">
        <v>27.3</v>
      </c>
      <c r="J16" s="52">
        <v>167</v>
      </c>
      <c r="K16" s="57">
        <v>209</v>
      </c>
      <c r="L16" s="58">
        <v>3.61</v>
      </c>
    </row>
    <row r="17" spans="1:12" ht="15" x14ac:dyDescent="0.25">
      <c r="A17" s="23"/>
      <c r="B17" s="15"/>
      <c r="C17" s="11"/>
      <c r="D17" s="59" t="s">
        <v>29</v>
      </c>
      <c r="E17" s="42" t="s">
        <v>44</v>
      </c>
      <c r="F17" s="62">
        <v>100</v>
      </c>
      <c r="G17" s="52">
        <v>20.7</v>
      </c>
      <c r="H17" s="52">
        <v>23.7</v>
      </c>
      <c r="I17" s="53">
        <v>1.3</v>
      </c>
      <c r="J17" s="52">
        <v>301</v>
      </c>
      <c r="K17" s="57">
        <v>312</v>
      </c>
      <c r="L17" s="58">
        <v>31.85</v>
      </c>
    </row>
    <row r="18" spans="1:12" ht="15" x14ac:dyDescent="0.25">
      <c r="A18" s="23"/>
      <c r="B18" s="15"/>
      <c r="C18" s="11"/>
      <c r="D18" s="59" t="s">
        <v>30</v>
      </c>
      <c r="E18" s="42" t="s">
        <v>49</v>
      </c>
      <c r="F18" s="52">
        <v>200</v>
      </c>
      <c r="G18" s="52">
        <v>0.21</v>
      </c>
      <c r="H18" s="52">
        <v>0</v>
      </c>
      <c r="I18" s="54">
        <v>16.13</v>
      </c>
      <c r="J18" s="55">
        <v>65.349999999999994</v>
      </c>
      <c r="K18" s="57">
        <v>430</v>
      </c>
      <c r="L18" s="58">
        <v>2.0099999999999998</v>
      </c>
    </row>
    <row r="19" spans="1:12" ht="15" x14ac:dyDescent="0.25">
      <c r="A19" s="23"/>
      <c r="B19" s="15"/>
      <c r="C19" s="11"/>
      <c r="D19" s="59" t="s">
        <v>31</v>
      </c>
      <c r="E19" s="61" t="s">
        <v>50</v>
      </c>
      <c r="F19" s="52">
        <v>30</v>
      </c>
      <c r="G19" s="52">
        <v>1</v>
      </c>
      <c r="H19" s="52">
        <v>0</v>
      </c>
      <c r="I19" s="54">
        <v>7</v>
      </c>
      <c r="J19" s="52">
        <v>66</v>
      </c>
      <c r="K19" s="44"/>
      <c r="L19" s="58">
        <v>1.28</v>
      </c>
    </row>
    <row r="20" spans="1:12" ht="15" x14ac:dyDescent="0.25">
      <c r="A20" s="23"/>
      <c r="B20" s="15"/>
      <c r="C20" s="11"/>
      <c r="D20" s="60" t="s">
        <v>32</v>
      </c>
      <c r="E20" s="61" t="s">
        <v>47</v>
      </c>
      <c r="F20" s="52">
        <v>20</v>
      </c>
      <c r="G20" s="52">
        <v>4</v>
      </c>
      <c r="H20" s="52">
        <v>1</v>
      </c>
      <c r="I20" s="54">
        <v>21</v>
      </c>
      <c r="J20" s="52">
        <v>56</v>
      </c>
      <c r="K20" s="44"/>
      <c r="L20" s="58">
        <v>1.47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SUM(F14:F21)</f>
        <v>700</v>
      </c>
      <c r="G22" s="19">
        <f>SUM(G14:G21)</f>
        <v>42.61</v>
      </c>
      <c r="H22" s="19">
        <f>SUM(H14:H21)</f>
        <v>36.9</v>
      </c>
      <c r="I22" s="19">
        <f>SUM(I14:I21)</f>
        <v>90.72999999999999</v>
      </c>
      <c r="J22" s="19">
        <f>SUM(J14:J21)</f>
        <v>864.35</v>
      </c>
      <c r="K22" s="25"/>
      <c r="L22" s="19">
        <f>SUM(L14:L21)</f>
        <v>50.87</v>
      </c>
    </row>
    <row r="23" spans="1:12" ht="15" x14ac:dyDescent="0.2">
      <c r="A23" s="29">
        <f>A6</f>
        <v>1</v>
      </c>
      <c r="B23" s="30">
        <f>B6</f>
        <v>1</v>
      </c>
      <c r="C23" s="69" t="s">
        <v>4</v>
      </c>
      <c r="D23" s="70"/>
      <c r="E23" s="31"/>
      <c r="F23" s="32">
        <f>F13+F22</f>
        <v>700</v>
      </c>
      <c r="G23" s="32">
        <f>G13+G22</f>
        <v>42.61</v>
      </c>
      <c r="H23" s="32">
        <f>H13+H22</f>
        <v>36.9</v>
      </c>
      <c r="I23" s="32">
        <f>I13+I22</f>
        <v>90.72999999999999</v>
      </c>
      <c r="J23" s="32">
        <f>J13+J22</f>
        <v>864.35</v>
      </c>
      <c r="K23" s="32"/>
      <c r="L23" s="32">
        <f>L13+L22</f>
        <v>50.87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2">SUM(G24:G30)</f>
        <v>0</v>
      </c>
      <c r="H31" s="19">
        <f t="shared" ref="H31" si="3">SUM(H24:H30)</f>
        <v>0</v>
      </c>
      <c r="I31" s="19">
        <f t="shared" ref="I31" si="4">SUM(I24:I30)</f>
        <v>0</v>
      </c>
      <c r="J31" s="19">
        <f t="shared" ref="J31:L31" si="5">SUM(J24:J30)</f>
        <v>0</v>
      </c>
      <c r="K31" s="25"/>
      <c r="L31" s="19">
        <f t="shared" si="5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 t="s">
        <v>58</v>
      </c>
      <c r="F33" s="43">
        <v>200</v>
      </c>
      <c r="G33" s="51">
        <v>7</v>
      </c>
      <c r="H33" s="51">
        <v>9.1999999999999993</v>
      </c>
      <c r="I33" s="53">
        <v>10.32</v>
      </c>
      <c r="J33" s="51">
        <v>158.58000000000001</v>
      </c>
      <c r="K33" s="56">
        <v>94</v>
      </c>
      <c r="L33" s="58">
        <v>14.11</v>
      </c>
    </row>
    <row r="34" spans="1:12" ht="15" x14ac:dyDescent="0.25">
      <c r="A34" s="14"/>
      <c r="B34" s="15"/>
      <c r="C34" s="11"/>
      <c r="D34" s="7" t="s">
        <v>28</v>
      </c>
      <c r="E34" s="42" t="s">
        <v>53</v>
      </c>
      <c r="F34" s="43">
        <v>150</v>
      </c>
      <c r="G34" s="52">
        <v>3.64</v>
      </c>
      <c r="H34" s="52">
        <v>5.31</v>
      </c>
      <c r="I34" s="53">
        <v>25.28</v>
      </c>
      <c r="J34" s="52">
        <v>163.94</v>
      </c>
      <c r="K34" s="57">
        <v>335</v>
      </c>
      <c r="L34" s="58">
        <v>8.67</v>
      </c>
    </row>
    <row r="35" spans="1:12" ht="15" x14ac:dyDescent="0.25">
      <c r="A35" s="14"/>
      <c r="B35" s="15"/>
      <c r="C35" s="11"/>
      <c r="D35" s="7" t="s">
        <v>29</v>
      </c>
      <c r="E35" s="42" t="s">
        <v>59</v>
      </c>
      <c r="F35" s="43">
        <v>100</v>
      </c>
      <c r="G35" s="52">
        <v>17.760000000000002</v>
      </c>
      <c r="H35" s="52">
        <v>15.56</v>
      </c>
      <c r="I35" s="53">
        <v>9.8000000000000007</v>
      </c>
      <c r="J35" s="52">
        <v>262.07</v>
      </c>
      <c r="K35" s="57">
        <v>38</v>
      </c>
      <c r="L35" s="58">
        <v>55.9</v>
      </c>
    </row>
    <row r="36" spans="1:12" ht="15" x14ac:dyDescent="0.25">
      <c r="A36" s="14"/>
      <c r="B36" s="15"/>
      <c r="C36" s="11"/>
      <c r="D36" s="7" t="s">
        <v>30</v>
      </c>
      <c r="E36" s="42" t="s">
        <v>60</v>
      </c>
      <c r="F36" s="43">
        <v>200</v>
      </c>
      <c r="G36" s="52">
        <v>0</v>
      </c>
      <c r="H36" s="52">
        <v>0</v>
      </c>
      <c r="I36" s="53">
        <v>14.52</v>
      </c>
      <c r="J36" s="55">
        <v>58.05</v>
      </c>
      <c r="K36" s="63">
        <v>402</v>
      </c>
      <c r="L36" s="58">
        <v>3.84</v>
      </c>
    </row>
    <row r="37" spans="1:12" ht="15" x14ac:dyDescent="0.25">
      <c r="A37" s="14"/>
      <c r="B37" s="15"/>
      <c r="C37" s="11"/>
      <c r="D37" s="7" t="s">
        <v>31</v>
      </c>
      <c r="E37" s="42" t="s">
        <v>46</v>
      </c>
      <c r="F37" s="43">
        <v>30</v>
      </c>
      <c r="G37" s="52">
        <v>1.1000000000000001</v>
      </c>
      <c r="H37" s="52">
        <v>0.1</v>
      </c>
      <c r="I37" s="53">
        <v>7.3</v>
      </c>
      <c r="J37" s="52">
        <v>66</v>
      </c>
      <c r="K37" s="44"/>
      <c r="L37" s="58">
        <v>1.28</v>
      </c>
    </row>
    <row r="38" spans="1:12" ht="15" x14ac:dyDescent="0.25">
      <c r="A38" s="14"/>
      <c r="B38" s="15"/>
      <c r="C38" s="11"/>
      <c r="D38" s="7" t="s">
        <v>32</v>
      </c>
      <c r="E38" s="42" t="s">
        <v>47</v>
      </c>
      <c r="F38" s="43">
        <v>20</v>
      </c>
      <c r="G38" s="52">
        <v>4.0999999999999996</v>
      </c>
      <c r="H38" s="52">
        <v>1.7</v>
      </c>
      <c r="I38" s="54">
        <v>21.1</v>
      </c>
      <c r="J38" s="52">
        <v>56</v>
      </c>
      <c r="K38" s="44"/>
      <c r="L38" s="58">
        <v>1.47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700</v>
      </c>
      <c r="G41" s="19">
        <f t="shared" ref="G41" si="6">SUM(G32:G40)</f>
        <v>33.6</v>
      </c>
      <c r="H41" s="19">
        <f t="shared" ref="H41" si="7">SUM(H32:H40)</f>
        <v>31.87</v>
      </c>
      <c r="I41" s="19">
        <f t="shared" ref="I41" si="8">SUM(I32:I40)</f>
        <v>88.32</v>
      </c>
      <c r="J41" s="19">
        <f t="shared" ref="J41:L41" si="9">SUM(J32:J40)</f>
        <v>764.63999999999987</v>
      </c>
      <c r="K41" s="25"/>
      <c r="L41" s="19">
        <f t="shared" si="9"/>
        <v>85.27000000000001</v>
      </c>
    </row>
    <row r="42" spans="1:12" ht="15.75" customHeight="1" x14ac:dyDescent="0.2">
      <c r="A42" s="33">
        <f>A24</f>
        <v>1</v>
      </c>
      <c r="B42" s="33">
        <f>B24</f>
        <v>2</v>
      </c>
      <c r="C42" s="69" t="s">
        <v>4</v>
      </c>
      <c r="D42" s="70"/>
      <c r="E42" s="31"/>
      <c r="F42" s="32">
        <f>F31+F41</f>
        <v>700</v>
      </c>
      <c r="G42" s="32">
        <f t="shared" ref="G42" si="10">G31+G41</f>
        <v>33.6</v>
      </c>
      <c r="H42" s="32">
        <f t="shared" ref="H42" si="11">H31+H41</f>
        <v>31.87</v>
      </c>
      <c r="I42" s="32">
        <f t="shared" ref="I42" si="12">I31+I41</f>
        <v>88.32</v>
      </c>
      <c r="J42" s="32">
        <f t="shared" ref="J42:L42" si="13">J31+J41</f>
        <v>764.63999999999987</v>
      </c>
      <c r="K42" s="32"/>
      <c r="L42" s="32">
        <f t="shared" si="13"/>
        <v>85.27000000000001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4">SUM(G43:G49)</f>
        <v>0</v>
      </c>
      <c r="H50" s="19">
        <f t="shared" ref="H50" si="15">SUM(H43:H49)</f>
        <v>0</v>
      </c>
      <c r="I50" s="19">
        <f t="shared" ref="I50" si="16">SUM(I43:I49)</f>
        <v>0</v>
      </c>
      <c r="J50" s="19">
        <f t="shared" ref="J50:L50" si="17">SUM(J43:J49)</f>
        <v>0</v>
      </c>
      <c r="K50" s="25"/>
      <c r="L50" s="19">
        <f t="shared" si="17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 t="s">
        <v>55</v>
      </c>
      <c r="F52" s="52">
        <v>200</v>
      </c>
      <c r="G52" s="51">
        <v>6.96</v>
      </c>
      <c r="H52" s="51">
        <v>9.1</v>
      </c>
      <c r="I52" s="53">
        <v>25750</v>
      </c>
      <c r="J52" s="51">
        <v>141.07</v>
      </c>
      <c r="K52" s="56">
        <v>82</v>
      </c>
      <c r="L52" s="58">
        <v>14.01</v>
      </c>
    </row>
    <row r="53" spans="1:12" ht="15" x14ac:dyDescent="0.25">
      <c r="A53" s="23"/>
      <c r="B53" s="15"/>
      <c r="C53" s="11"/>
      <c r="D53" s="7" t="s">
        <v>28</v>
      </c>
      <c r="E53" s="42" t="s">
        <v>61</v>
      </c>
      <c r="F53" s="52">
        <v>150</v>
      </c>
      <c r="G53" s="52">
        <v>2.5499999999999998</v>
      </c>
      <c r="H53" s="52">
        <v>5.96</v>
      </c>
      <c r="I53" s="53">
        <v>26.68</v>
      </c>
      <c r="J53" s="52">
        <v>170.63</v>
      </c>
      <c r="K53" s="57">
        <v>325</v>
      </c>
      <c r="L53" s="58"/>
    </row>
    <row r="54" spans="1:12" ht="15" x14ac:dyDescent="0.25">
      <c r="A54" s="23"/>
      <c r="B54" s="15"/>
      <c r="C54" s="11"/>
      <c r="D54" s="7" t="s">
        <v>29</v>
      </c>
      <c r="E54" s="42" t="s">
        <v>62</v>
      </c>
      <c r="F54" s="52">
        <v>100</v>
      </c>
      <c r="G54" s="52">
        <v>14.98</v>
      </c>
      <c r="H54" s="52">
        <v>13.81</v>
      </c>
      <c r="I54" s="53">
        <v>2.76</v>
      </c>
      <c r="J54" s="52">
        <v>195.39</v>
      </c>
      <c r="K54" s="57">
        <v>260</v>
      </c>
      <c r="L54" s="58">
        <v>41.52</v>
      </c>
    </row>
    <row r="55" spans="1:12" ht="15" x14ac:dyDescent="0.25">
      <c r="A55" s="23"/>
      <c r="B55" s="15"/>
      <c r="C55" s="11"/>
      <c r="D55" s="7" t="s">
        <v>30</v>
      </c>
      <c r="E55" s="42" t="s">
        <v>45</v>
      </c>
      <c r="F55" s="52">
        <v>200</v>
      </c>
      <c r="G55" s="52">
        <v>6.8</v>
      </c>
      <c r="H55" s="52">
        <v>2.25</v>
      </c>
      <c r="I55" s="53">
        <v>3.9</v>
      </c>
      <c r="J55" s="55">
        <v>90</v>
      </c>
      <c r="K55" s="57"/>
      <c r="L55" s="58">
        <v>9.07</v>
      </c>
    </row>
    <row r="56" spans="1:12" ht="15" x14ac:dyDescent="0.25">
      <c r="A56" s="23"/>
      <c r="B56" s="15"/>
      <c r="C56" s="11"/>
      <c r="D56" s="7" t="s">
        <v>31</v>
      </c>
      <c r="E56" s="42" t="s">
        <v>46</v>
      </c>
      <c r="F56" s="52">
        <v>30</v>
      </c>
      <c r="G56" s="52">
        <v>1.1000000000000001</v>
      </c>
      <c r="H56" s="52">
        <v>0.1</v>
      </c>
      <c r="I56" s="53">
        <v>7.3</v>
      </c>
      <c r="J56" s="52">
        <v>66</v>
      </c>
      <c r="K56" s="44"/>
      <c r="L56" s="58">
        <v>1.28</v>
      </c>
    </row>
    <row r="57" spans="1:12" ht="15" x14ac:dyDescent="0.25">
      <c r="A57" s="23"/>
      <c r="B57" s="15"/>
      <c r="C57" s="11"/>
      <c r="D57" s="7" t="s">
        <v>32</v>
      </c>
      <c r="E57" s="42" t="s">
        <v>47</v>
      </c>
      <c r="F57" s="52">
        <v>20</v>
      </c>
      <c r="G57" s="52">
        <v>4.0999999999999996</v>
      </c>
      <c r="H57" s="52">
        <v>1.7</v>
      </c>
      <c r="I57" s="54">
        <v>21.1</v>
      </c>
      <c r="J57" s="52">
        <v>56</v>
      </c>
      <c r="K57" s="44"/>
      <c r="L57" s="58">
        <v>1.47</v>
      </c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700</v>
      </c>
      <c r="G60" s="19">
        <f t="shared" ref="G60" si="18">SUM(G51:G59)</f>
        <v>36.49</v>
      </c>
      <c r="H60" s="19">
        <f t="shared" ref="H60" si="19">SUM(H51:H59)</f>
        <v>32.92</v>
      </c>
      <c r="I60" s="19">
        <f t="shared" ref="I60" si="20">SUM(I51:I59)</f>
        <v>25811.739999999998</v>
      </c>
      <c r="J60" s="19">
        <f t="shared" ref="J60:L60" si="21">SUM(J51:J59)</f>
        <v>719.08999999999992</v>
      </c>
      <c r="K60" s="25"/>
      <c r="L60" s="19">
        <f t="shared" si="21"/>
        <v>67.349999999999994</v>
      </c>
    </row>
    <row r="61" spans="1:12" ht="15.75" customHeight="1" x14ac:dyDescent="0.2">
      <c r="A61" s="29">
        <f>A43</f>
        <v>1</v>
      </c>
      <c r="B61" s="30">
        <f>B43</f>
        <v>3</v>
      </c>
      <c r="C61" s="69" t="s">
        <v>4</v>
      </c>
      <c r="D61" s="70"/>
      <c r="E61" s="31"/>
      <c r="F61" s="32">
        <f>F50+F60</f>
        <v>700</v>
      </c>
      <c r="G61" s="32">
        <f t="shared" ref="G61" si="22">G50+G60</f>
        <v>36.49</v>
      </c>
      <c r="H61" s="32">
        <f t="shared" ref="H61" si="23">H50+H60</f>
        <v>32.92</v>
      </c>
      <c r="I61" s="32">
        <f t="shared" ref="I61" si="24">I50+I60</f>
        <v>25811.739999999998</v>
      </c>
      <c r="J61" s="32">
        <f t="shared" ref="J61:L61" si="25">J50+J60</f>
        <v>719.08999999999992</v>
      </c>
      <c r="K61" s="32"/>
      <c r="L61" s="32">
        <f t="shared" si="25"/>
        <v>67.349999999999994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6">SUM(G62:G68)</f>
        <v>0</v>
      </c>
      <c r="H69" s="19">
        <f t="shared" ref="H69" si="27">SUM(H62:H68)</f>
        <v>0</v>
      </c>
      <c r="I69" s="19">
        <f t="shared" ref="I69" si="28">SUM(I62:I68)</f>
        <v>0</v>
      </c>
      <c r="J69" s="19">
        <f t="shared" ref="J69:L69" si="29">SUM(J62:J68)</f>
        <v>0</v>
      </c>
      <c r="K69" s="25"/>
      <c r="L69" s="19">
        <f t="shared" si="29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 t="s">
        <v>54</v>
      </c>
      <c r="F71" s="52">
        <v>200</v>
      </c>
      <c r="G71" s="51">
        <v>6.13</v>
      </c>
      <c r="H71" s="51">
        <v>8.42</v>
      </c>
      <c r="I71" s="53">
        <v>6.13</v>
      </c>
      <c r="J71" s="51">
        <v>125.49</v>
      </c>
      <c r="K71" s="56">
        <v>83</v>
      </c>
      <c r="L71" s="58">
        <v>12.49</v>
      </c>
    </row>
    <row r="72" spans="1:12" ht="15" x14ac:dyDescent="0.25">
      <c r="A72" s="23"/>
      <c r="B72" s="15"/>
      <c r="C72" s="11"/>
      <c r="D72" s="7" t="s">
        <v>28</v>
      </c>
      <c r="E72" s="42" t="s">
        <v>63</v>
      </c>
      <c r="F72" s="52">
        <v>150</v>
      </c>
      <c r="G72" s="52">
        <v>15.36</v>
      </c>
      <c r="H72" s="52">
        <v>15.79</v>
      </c>
      <c r="I72" s="53">
        <v>21.5</v>
      </c>
      <c r="J72" s="52">
        <v>289.54000000000002</v>
      </c>
      <c r="K72" s="57">
        <v>311</v>
      </c>
      <c r="L72" s="58">
        <v>24.46</v>
      </c>
    </row>
    <row r="73" spans="1:12" ht="15" x14ac:dyDescent="0.25">
      <c r="A73" s="23"/>
      <c r="B73" s="15"/>
      <c r="C73" s="11"/>
      <c r="D73" s="7" t="s">
        <v>51</v>
      </c>
      <c r="E73" s="42" t="s">
        <v>64</v>
      </c>
      <c r="F73" s="52">
        <v>100</v>
      </c>
      <c r="G73" s="52">
        <v>7.33</v>
      </c>
      <c r="H73" s="52">
        <v>9.39</v>
      </c>
      <c r="I73" s="53">
        <v>55.93</v>
      </c>
      <c r="J73" s="52">
        <v>337.8</v>
      </c>
      <c r="K73" s="57">
        <v>423</v>
      </c>
      <c r="L73" s="58">
        <v>8.52</v>
      </c>
    </row>
    <row r="74" spans="1:12" ht="15" x14ac:dyDescent="0.25">
      <c r="A74" s="23"/>
      <c r="B74" s="15"/>
      <c r="C74" s="11"/>
      <c r="D74" s="7" t="s">
        <v>30</v>
      </c>
      <c r="E74" s="42" t="s">
        <v>65</v>
      </c>
      <c r="F74" s="52">
        <v>200</v>
      </c>
      <c r="G74" s="52">
        <v>0.76</v>
      </c>
      <c r="H74" s="52">
        <v>0.04</v>
      </c>
      <c r="I74" s="53">
        <v>30.65</v>
      </c>
      <c r="J74" s="55">
        <v>126.64</v>
      </c>
      <c r="K74" s="57">
        <v>401</v>
      </c>
      <c r="L74" s="58">
        <v>4.03</v>
      </c>
    </row>
    <row r="75" spans="1:12" ht="15" x14ac:dyDescent="0.25">
      <c r="A75" s="23"/>
      <c r="B75" s="15"/>
      <c r="C75" s="11"/>
      <c r="D75" s="7" t="s">
        <v>31</v>
      </c>
      <c r="E75" s="42" t="s">
        <v>50</v>
      </c>
      <c r="F75" s="52">
        <v>30</v>
      </c>
      <c r="G75" s="52">
        <v>1.1000000000000001</v>
      </c>
      <c r="H75" s="52">
        <v>0.1</v>
      </c>
      <c r="I75" s="53">
        <v>7.3</v>
      </c>
      <c r="J75" s="52">
        <v>66</v>
      </c>
      <c r="K75" s="44"/>
      <c r="L75" s="58">
        <v>1.28</v>
      </c>
    </row>
    <row r="76" spans="1:12" ht="15" x14ac:dyDescent="0.25">
      <c r="A76" s="23"/>
      <c r="B76" s="15"/>
      <c r="C76" s="11"/>
      <c r="D76" s="7" t="s">
        <v>32</v>
      </c>
      <c r="E76" s="42" t="s">
        <v>47</v>
      </c>
      <c r="F76" s="52">
        <v>20</v>
      </c>
      <c r="G76" s="52">
        <v>4.0999999999999996</v>
      </c>
      <c r="H76" s="52">
        <v>1.7</v>
      </c>
      <c r="I76" s="54">
        <v>21.1</v>
      </c>
      <c r="J76" s="52">
        <v>56</v>
      </c>
      <c r="K76" s="44"/>
      <c r="L76" s="58">
        <v>1.47</v>
      </c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700</v>
      </c>
      <c r="G79" s="19">
        <f t="shared" ref="G79" si="30">SUM(G70:G78)</f>
        <v>34.78</v>
      </c>
      <c r="H79" s="19">
        <f t="shared" ref="H79" si="31">SUM(H70:H78)</f>
        <v>35.440000000000005</v>
      </c>
      <c r="I79" s="19">
        <f t="shared" ref="I79" si="32">SUM(I70:I78)</f>
        <v>142.61000000000001</v>
      </c>
      <c r="J79" s="19">
        <f t="shared" ref="J79:L79" si="33">SUM(J70:J78)</f>
        <v>1001.47</v>
      </c>
      <c r="K79" s="25"/>
      <c r="L79" s="19">
        <f t="shared" si="33"/>
        <v>52.25</v>
      </c>
    </row>
    <row r="80" spans="1:12" ht="15.75" customHeight="1" x14ac:dyDescent="0.2">
      <c r="A80" s="29">
        <f>A62</f>
        <v>1</v>
      </c>
      <c r="B80" s="30">
        <f>B62</f>
        <v>4</v>
      </c>
      <c r="C80" s="69" t="s">
        <v>4</v>
      </c>
      <c r="D80" s="70"/>
      <c r="E80" s="31"/>
      <c r="F80" s="32">
        <f>F69+F79</f>
        <v>700</v>
      </c>
      <c r="G80" s="32">
        <f t="shared" ref="G80" si="34">G69+G79</f>
        <v>34.78</v>
      </c>
      <c r="H80" s="32">
        <f t="shared" ref="H80" si="35">H69+H79</f>
        <v>35.440000000000005</v>
      </c>
      <c r="I80" s="32">
        <f t="shared" ref="I80" si="36">I69+I79</f>
        <v>142.61000000000001</v>
      </c>
      <c r="J80" s="32">
        <f t="shared" ref="J80:L80" si="37">J69+J79</f>
        <v>1001.47</v>
      </c>
      <c r="K80" s="32"/>
      <c r="L80" s="32">
        <f t="shared" si="37"/>
        <v>52.25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38">SUM(G81:G87)</f>
        <v>0</v>
      </c>
      <c r="H88" s="19">
        <f t="shared" ref="H88" si="39">SUM(H81:H87)</f>
        <v>0</v>
      </c>
      <c r="I88" s="19">
        <f t="shared" ref="I88" si="40">SUM(I81:I87)</f>
        <v>0</v>
      </c>
      <c r="J88" s="19">
        <f t="shared" ref="J88:L88" si="41">SUM(J81:J87)</f>
        <v>0</v>
      </c>
      <c r="K88" s="25"/>
      <c r="L88" s="19">
        <f t="shared" si="41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 t="s">
        <v>56</v>
      </c>
      <c r="F90" s="52">
        <v>200</v>
      </c>
      <c r="G90" s="51">
        <v>7.6</v>
      </c>
      <c r="H90" s="51">
        <v>2.2999999999999998</v>
      </c>
      <c r="I90" s="53">
        <v>8.3000000000000007</v>
      </c>
      <c r="J90" s="51">
        <v>84</v>
      </c>
      <c r="K90" s="56">
        <v>106</v>
      </c>
      <c r="L90" s="58">
        <v>2.79</v>
      </c>
    </row>
    <row r="91" spans="1:12" ht="15" x14ac:dyDescent="0.25">
      <c r="A91" s="23"/>
      <c r="B91" s="15"/>
      <c r="C91" s="11"/>
      <c r="D91" s="7" t="s">
        <v>28</v>
      </c>
      <c r="E91" s="42" t="s">
        <v>43</v>
      </c>
      <c r="F91" s="62">
        <v>150</v>
      </c>
      <c r="G91" s="52">
        <v>4.3</v>
      </c>
      <c r="H91" s="52">
        <v>4.4000000000000004</v>
      </c>
      <c r="I91" s="53">
        <v>27.3</v>
      </c>
      <c r="J91" s="52">
        <v>167</v>
      </c>
      <c r="K91" s="57">
        <v>209</v>
      </c>
      <c r="L91" s="58">
        <v>3.61</v>
      </c>
    </row>
    <row r="92" spans="1:12" ht="15" x14ac:dyDescent="0.25">
      <c r="A92" s="23"/>
      <c r="B92" s="15"/>
      <c r="C92" s="11"/>
      <c r="D92" s="7" t="s">
        <v>29</v>
      </c>
      <c r="E92" s="42" t="s">
        <v>67</v>
      </c>
      <c r="F92" s="52">
        <v>90</v>
      </c>
      <c r="G92" s="52">
        <v>0.02</v>
      </c>
      <c r="H92" s="52">
        <v>7.73</v>
      </c>
      <c r="I92" s="53">
        <v>0.03</v>
      </c>
      <c r="J92" s="52">
        <v>69.72</v>
      </c>
      <c r="K92" s="57">
        <v>293</v>
      </c>
      <c r="L92" s="58">
        <v>0.68</v>
      </c>
    </row>
    <row r="93" spans="1:12" ht="15" x14ac:dyDescent="0.25">
      <c r="A93" s="23"/>
      <c r="B93" s="15"/>
      <c r="C93" s="11"/>
      <c r="D93" s="7" t="s">
        <v>66</v>
      </c>
      <c r="E93" s="42" t="s">
        <v>68</v>
      </c>
      <c r="F93" s="52">
        <v>20</v>
      </c>
      <c r="G93" s="52">
        <v>0.28999999999999998</v>
      </c>
      <c r="H93" s="52">
        <v>1.03</v>
      </c>
      <c r="I93" s="53">
        <v>1.26</v>
      </c>
      <c r="J93" s="52">
        <v>15.57</v>
      </c>
      <c r="K93" s="57">
        <v>371</v>
      </c>
      <c r="L93" s="58">
        <v>1.1499999999999999</v>
      </c>
    </row>
    <row r="94" spans="1:12" ht="15" x14ac:dyDescent="0.25">
      <c r="A94" s="23"/>
      <c r="B94" s="15"/>
      <c r="C94" s="11"/>
      <c r="D94" s="7" t="s">
        <v>30</v>
      </c>
      <c r="E94" s="42" t="s">
        <v>52</v>
      </c>
      <c r="F94" s="52">
        <v>190</v>
      </c>
      <c r="G94" s="52">
        <v>0.3</v>
      </c>
      <c r="H94" s="52">
        <v>0.1</v>
      </c>
      <c r="I94" s="53">
        <v>19</v>
      </c>
      <c r="J94" s="55">
        <v>79</v>
      </c>
      <c r="K94" s="57">
        <v>388</v>
      </c>
      <c r="L94" s="58">
        <v>6.61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52">
        <v>30</v>
      </c>
      <c r="G95" s="52">
        <v>1.1000000000000001</v>
      </c>
      <c r="H95" s="52">
        <v>0.1</v>
      </c>
      <c r="I95" s="53">
        <v>7.3</v>
      </c>
      <c r="J95" s="52">
        <v>66</v>
      </c>
      <c r="K95" s="44"/>
      <c r="L95" s="58">
        <v>1.28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52">
        <v>20</v>
      </c>
      <c r="G96" s="52">
        <v>4.0999999999999996</v>
      </c>
      <c r="H96" s="52">
        <v>1.7</v>
      </c>
      <c r="I96" s="54">
        <v>21.1</v>
      </c>
      <c r="J96" s="52">
        <v>56</v>
      </c>
      <c r="K96" s="44"/>
      <c r="L96" s="58">
        <v>1.47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.75" customHeight="1" x14ac:dyDescent="0.25">
      <c r="A99" s="29">
        <f>A81</f>
        <v>1</v>
      </c>
      <c r="B99" s="30">
        <f>B81</f>
        <v>5</v>
      </c>
      <c r="C99" s="64" t="s">
        <v>4</v>
      </c>
      <c r="D99" s="18" t="s">
        <v>33</v>
      </c>
      <c r="E99" s="9"/>
      <c r="F99" s="19">
        <f>SUM(F89:F98)</f>
        <v>700</v>
      </c>
      <c r="G99" s="19">
        <f>SUM(G89:G98)</f>
        <v>17.709999999999997</v>
      </c>
      <c r="H99" s="19">
        <f>SUM(H89:H98)</f>
        <v>17.36</v>
      </c>
      <c r="I99" s="19">
        <f>SUM(I89:I98)</f>
        <v>84.289999999999992</v>
      </c>
      <c r="J99" s="19">
        <f>SUM(J89:J98)</f>
        <v>537.29</v>
      </c>
      <c r="K99" s="25"/>
      <c r="L99" s="19">
        <f>SUM(L89:L98)</f>
        <v>17.59</v>
      </c>
    </row>
    <row r="100" spans="1:12" ht="15" x14ac:dyDescent="0.25">
      <c r="A100" s="20">
        <v>2</v>
      </c>
      <c r="B100" s="21">
        <v>1</v>
      </c>
      <c r="C100" s="22" t="s">
        <v>20</v>
      </c>
      <c r="D100" s="65"/>
      <c r="E100" s="31"/>
      <c r="F100" s="32">
        <f>F88+F99</f>
        <v>700</v>
      </c>
      <c r="G100" s="32">
        <f>G88+G99</f>
        <v>17.709999999999997</v>
      </c>
      <c r="H100" s="32">
        <f>H88+H99</f>
        <v>17.36</v>
      </c>
      <c r="I100" s="32">
        <f>I88+I99</f>
        <v>84.289999999999992</v>
      </c>
      <c r="J100" s="32">
        <f>J88+J99</f>
        <v>537.29</v>
      </c>
      <c r="K100" s="32"/>
      <c r="L100" s="32">
        <f>L88+L99</f>
        <v>17.59</v>
      </c>
    </row>
    <row r="101" spans="1:12" ht="15" x14ac:dyDescent="0.25">
      <c r="A101" s="23"/>
      <c r="B101" s="15"/>
      <c r="C101" s="11"/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18" t="s">
        <v>33</v>
      </c>
      <c r="E108" s="9"/>
      <c r="F108" s="19">
        <f>SUM(F101:F107)</f>
        <v>0</v>
      </c>
      <c r="G108" s="19">
        <f t="shared" ref="G108:J108" si="42">SUM(G101:G107)</f>
        <v>0</v>
      </c>
      <c r="H108" s="19">
        <f t="shared" si="42"/>
        <v>0</v>
      </c>
      <c r="I108" s="19">
        <f t="shared" si="42"/>
        <v>0</v>
      </c>
      <c r="J108" s="19">
        <f t="shared" si="42"/>
        <v>0</v>
      </c>
      <c r="K108" s="25"/>
      <c r="L108" s="19">
        <f t="shared" ref="L108" si="43">SUM(L101:L107)</f>
        <v>0</v>
      </c>
    </row>
    <row r="109" spans="1:12" ht="15" x14ac:dyDescent="0.25">
      <c r="A109" s="23"/>
      <c r="B109" s="15"/>
      <c r="C109" s="11"/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69</v>
      </c>
      <c r="F110" s="52">
        <v>200</v>
      </c>
      <c r="G110" s="51">
        <v>6.19</v>
      </c>
      <c r="H110" s="51">
        <v>6.97</v>
      </c>
      <c r="I110" s="53">
        <v>12.12</v>
      </c>
      <c r="J110" s="51">
        <v>136.22</v>
      </c>
      <c r="K110" s="56">
        <v>112</v>
      </c>
      <c r="L110" s="58">
        <v>10.65</v>
      </c>
    </row>
    <row r="111" spans="1:12" ht="15" x14ac:dyDescent="0.25">
      <c r="A111" s="23"/>
      <c r="B111" s="15"/>
      <c r="C111" s="11"/>
      <c r="D111" s="7" t="s">
        <v>28</v>
      </c>
      <c r="E111" s="42" t="s">
        <v>70</v>
      </c>
      <c r="F111" s="52">
        <v>150</v>
      </c>
      <c r="G111" s="52">
        <v>3.71</v>
      </c>
      <c r="H111" s="52">
        <v>4.8899999999999997</v>
      </c>
      <c r="I111" s="53">
        <v>23.47</v>
      </c>
      <c r="J111" s="52">
        <v>152.68</v>
      </c>
      <c r="K111" s="57">
        <v>323</v>
      </c>
      <c r="L111" s="58">
        <v>5.62</v>
      </c>
    </row>
    <row r="112" spans="1:12" ht="15" x14ac:dyDescent="0.25">
      <c r="A112" s="23"/>
      <c r="B112" s="15"/>
      <c r="C112" s="11"/>
      <c r="D112" s="7" t="s">
        <v>29</v>
      </c>
      <c r="E112" s="42" t="s">
        <v>59</v>
      </c>
      <c r="F112" s="62">
        <v>100</v>
      </c>
      <c r="G112" s="52">
        <v>17.760000000000002</v>
      </c>
      <c r="H112" s="52">
        <v>15.56</v>
      </c>
      <c r="I112" s="53">
        <v>9.8000000000000007</v>
      </c>
      <c r="J112" s="52">
        <v>262.07</v>
      </c>
      <c r="K112" s="57">
        <v>38</v>
      </c>
      <c r="L112" s="58">
        <v>55.9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52">
        <v>200</v>
      </c>
      <c r="G113" s="52">
        <v>6.8</v>
      </c>
      <c r="H113" s="52">
        <v>2.25</v>
      </c>
      <c r="I113" s="53">
        <v>3.9</v>
      </c>
      <c r="J113" s="55">
        <v>90</v>
      </c>
      <c r="K113" s="57"/>
      <c r="L113" s="58">
        <v>9.07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52">
        <v>30</v>
      </c>
      <c r="G114" s="52">
        <v>1.1000000000000001</v>
      </c>
      <c r="H114" s="52">
        <v>0.1</v>
      </c>
      <c r="I114" s="53">
        <v>7.3</v>
      </c>
      <c r="J114" s="52">
        <v>66</v>
      </c>
      <c r="K114" s="44"/>
      <c r="L114" s="58">
        <v>1.28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52">
        <v>20</v>
      </c>
      <c r="G115" s="52">
        <v>4.0999999999999996</v>
      </c>
      <c r="H115" s="52">
        <v>1.7</v>
      </c>
      <c r="I115" s="54">
        <v>21.1</v>
      </c>
      <c r="J115" s="52">
        <v>56</v>
      </c>
      <c r="K115" s="44"/>
      <c r="L115" s="58">
        <v>1.47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customHeight="1" x14ac:dyDescent="0.25">
      <c r="A118" s="29">
        <f>A100</f>
        <v>2</v>
      </c>
      <c r="B118" s="30">
        <f>B100</f>
        <v>1</v>
      </c>
      <c r="C118" s="64" t="s">
        <v>4</v>
      </c>
      <c r="D118" s="18" t="s">
        <v>33</v>
      </c>
      <c r="E118" s="9"/>
      <c r="F118" s="19">
        <f>SUM(F109:F117)</f>
        <v>700</v>
      </c>
      <c r="G118" s="19">
        <f t="shared" ref="G118:J118" si="44">SUM(G109:G117)</f>
        <v>39.660000000000004</v>
      </c>
      <c r="H118" s="19">
        <f t="shared" si="44"/>
        <v>31.470000000000002</v>
      </c>
      <c r="I118" s="19">
        <f t="shared" si="44"/>
        <v>77.69</v>
      </c>
      <c r="J118" s="19">
        <f t="shared" si="44"/>
        <v>762.97</v>
      </c>
      <c r="K118" s="25"/>
      <c r="L118" s="19">
        <f t="shared" ref="L118" si="45">SUM(L109:L117)</f>
        <v>83.990000000000009</v>
      </c>
    </row>
    <row r="119" spans="1:12" ht="15" x14ac:dyDescent="0.25">
      <c r="A119" s="14">
        <v>2</v>
      </c>
      <c r="B119" s="15">
        <v>2</v>
      </c>
      <c r="C119" s="22" t="s">
        <v>20</v>
      </c>
      <c r="D119" s="65"/>
      <c r="E119" s="31"/>
      <c r="F119" s="32">
        <f>F108+F118</f>
        <v>700</v>
      </c>
      <c r="G119" s="32">
        <f t="shared" ref="G119" si="46">G108+G118</f>
        <v>39.660000000000004</v>
      </c>
      <c r="H119" s="32">
        <f t="shared" ref="H119" si="47">H108+H118</f>
        <v>31.470000000000002</v>
      </c>
      <c r="I119" s="32">
        <f t="shared" ref="I119" si="48">I108+I118</f>
        <v>77.69</v>
      </c>
      <c r="J119" s="32">
        <f t="shared" ref="J119:L119" si="49">J108+J118</f>
        <v>762.97</v>
      </c>
      <c r="K119" s="32"/>
      <c r="L119" s="32">
        <f t="shared" si="49"/>
        <v>83.990000000000009</v>
      </c>
    </row>
    <row r="120" spans="1:12" ht="15" x14ac:dyDescent="0.25">
      <c r="A120" s="14"/>
      <c r="B120" s="15"/>
      <c r="C120" s="11"/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18" t="s">
        <v>33</v>
      </c>
      <c r="E127" s="9"/>
      <c r="F127" s="19">
        <f>SUM(F120:F126)</f>
        <v>0</v>
      </c>
      <c r="G127" s="19">
        <f t="shared" ref="G127:J127" si="50">SUM(G120:G126)</f>
        <v>0</v>
      </c>
      <c r="H127" s="19">
        <f t="shared" si="50"/>
        <v>0</v>
      </c>
      <c r="I127" s="19">
        <f t="shared" si="50"/>
        <v>0</v>
      </c>
      <c r="J127" s="19">
        <f t="shared" si="50"/>
        <v>0</v>
      </c>
      <c r="K127" s="25"/>
      <c r="L127" s="19">
        <f t="shared" ref="L127" si="51">SUM(L120:L126)</f>
        <v>0</v>
      </c>
    </row>
    <row r="128" spans="1:12" ht="15" x14ac:dyDescent="0.25">
      <c r="A128" s="14"/>
      <c r="B128" s="15"/>
      <c r="C128" s="11"/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52">
        <v>200</v>
      </c>
      <c r="G129" s="51">
        <v>7.64</v>
      </c>
      <c r="H129" s="51">
        <v>9.27</v>
      </c>
      <c r="I129" s="53">
        <v>14.43</v>
      </c>
      <c r="J129" s="51">
        <v>172.02</v>
      </c>
      <c r="K129" s="56">
        <v>112</v>
      </c>
      <c r="L129" s="58">
        <v>15.67</v>
      </c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52">
        <v>180</v>
      </c>
      <c r="G130" s="52">
        <v>19.57</v>
      </c>
      <c r="H130" s="52">
        <v>13.25</v>
      </c>
      <c r="I130" s="53">
        <v>23.85</v>
      </c>
      <c r="J130" s="52">
        <v>297.12</v>
      </c>
      <c r="K130" s="57">
        <v>223</v>
      </c>
      <c r="L130" s="58">
        <v>53.59</v>
      </c>
    </row>
    <row r="131" spans="1:12" ht="15" x14ac:dyDescent="0.25">
      <c r="A131" s="14"/>
      <c r="B131" s="15"/>
      <c r="C131" s="11"/>
      <c r="D131" s="7" t="s">
        <v>30</v>
      </c>
      <c r="E131" s="42" t="s">
        <v>49</v>
      </c>
      <c r="F131" s="52">
        <v>200</v>
      </c>
      <c r="G131" s="52">
        <v>0.2</v>
      </c>
      <c r="H131" s="52">
        <v>0</v>
      </c>
      <c r="I131" s="53">
        <v>16.2</v>
      </c>
      <c r="J131" s="55">
        <v>65</v>
      </c>
      <c r="K131" s="57">
        <v>430</v>
      </c>
      <c r="L131" s="58">
        <v>2.02</v>
      </c>
    </row>
    <row r="132" spans="1:12" ht="15" x14ac:dyDescent="0.25">
      <c r="A132" s="14"/>
      <c r="B132" s="15"/>
      <c r="C132" s="11"/>
      <c r="D132" s="7" t="s">
        <v>31</v>
      </c>
      <c r="E132" s="42" t="s">
        <v>50</v>
      </c>
      <c r="F132" s="52">
        <v>70</v>
      </c>
      <c r="G132" s="58">
        <v>2.99</v>
      </c>
      <c r="H132" s="52">
        <v>154</v>
      </c>
      <c r="I132" s="52">
        <v>2.6</v>
      </c>
      <c r="J132" s="52">
        <v>0.3</v>
      </c>
      <c r="K132" s="53"/>
      <c r="L132" s="58">
        <v>1.28</v>
      </c>
    </row>
    <row r="133" spans="1:12" ht="15" x14ac:dyDescent="0.25">
      <c r="A133" s="14"/>
      <c r="B133" s="15"/>
      <c r="C133" s="11"/>
      <c r="D133" s="7" t="s">
        <v>32</v>
      </c>
      <c r="E133" s="42" t="s">
        <v>47</v>
      </c>
      <c r="F133" s="52">
        <v>50</v>
      </c>
      <c r="G133" s="58">
        <v>4.04</v>
      </c>
      <c r="H133" s="52">
        <v>139</v>
      </c>
      <c r="I133" s="67">
        <v>10.199999999999999</v>
      </c>
      <c r="J133" s="52">
        <v>4.3</v>
      </c>
      <c r="K133" s="54"/>
      <c r="L133" s="58">
        <v>1.47</v>
      </c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customHeight="1" x14ac:dyDescent="0.25">
      <c r="A136" s="33">
        <f>A119</f>
        <v>2</v>
      </c>
      <c r="B136" s="33">
        <f>B119</f>
        <v>2</v>
      </c>
      <c r="C136" s="64" t="s">
        <v>4</v>
      </c>
      <c r="D136" s="18" t="s">
        <v>33</v>
      </c>
      <c r="E136" s="9"/>
      <c r="F136" s="19">
        <f>SUM(F128:F135)</f>
        <v>700</v>
      </c>
      <c r="G136" s="19">
        <f>SUM(G128:G135)</f>
        <v>34.44</v>
      </c>
      <c r="H136" s="19">
        <f>SUM(H128:H135)</f>
        <v>315.52</v>
      </c>
      <c r="I136" s="19">
        <f>SUM(I128:I135)</f>
        <v>67.28</v>
      </c>
      <c r="J136" s="19">
        <f>SUM(J128:J135)</f>
        <v>538.7399999999999</v>
      </c>
      <c r="K136" s="25"/>
      <c r="L136" s="19">
        <f>SUM(L128:L135)</f>
        <v>74.03</v>
      </c>
    </row>
    <row r="137" spans="1:12" ht="15" x14ac:dyDescent="0.25">
      <c r="A137" s="20">
        <v>2</v>
      </c>
      <c r="B137" s="21">
        <v>3</v>
      </c>
      <c r="C137" s="22" t="s">
        <v>20</v>
      </c>
      <c r="D137" s="65"/>
      <c r="E137" s="31"/>
      <c r="F137" s="32">
        <f>F127+F136</f>
        <v>700</v>
      </c>
      <c r="G137" s="32">
        <f>G127+G136</f>
        <v>34.44</v>
      </c>
      <c r="H137" s="32">
        <f>H127+H136</f>
        <v>315.52</v>
      </c>
      <c r="I137" s="32">
        <f>I127+I136</f>
        <v>67.28</v>
      </c>
      <c r="J137" s="32">
        <f>J127+J136</f>
        <v>538.7399999999999</v>
      </c>
      <c r="K137" s="32"/>
      <c r="L137" s="32">
        <f>L127+L136</f>
        <v>74.03</v>
      </c>
    </row>
    <row r="138" spans="1:12" ht="15" x14ac:dyDescent="0.25">
      <c r="A138" s="23"/>
      <c r="B138" s="15"/>
      <c r="C138" s="11"/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6">
        <f>A137</f>
        <v>2</v>
      </c>
      <c r="B145" s="13">
        <f>B137</f>
        <v>3</v>
      </c>
      <c r="C145" s="10" t="s">
        <v>25</v>
      </c>
      <c r="D145" s="18" t="s">
        <v>33</v>
      </c>
      <c r="E145" s="9"/>
      <c r="F145" s="19">
        <f>SUM(F138:F144)</f>
        <v>0</v>
      </c>
      <c r="G145" s="19">
        <f t="shared" ref="G145:J145" si="52">SUM(G138:G144)</f>
        <v>0</v>
      </c>
      <c r="H145" s="19">
        <f t="shared" si="52"/>
        <v>0</v>
      </c>
      <c r="I145" s="19">
        <f t="shared" si="52"/>
        <v>0</v>
      </c>
      <c r="J145" s="19">
        <f t="shared" si="52"/>
        <v>0</v>
      </c>
      <c r="K145" s="25"/>
      <c r="L145" s="19">
        <f t="shared" ref="L145" si="53">SUM(L138:L144)</f>
        <v>0</v>
      </c>
    </row>
    <row r="146" spans="1:12" ht="15" x14ac:dyDescent="0.25">
      <c r="A146" s="23"/>
      <c r="B146" s="15"/>
      <c r="C146" s="11"/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 t="s">
        <v>54</v>
      </c>
      <c r="F147" s="52">
        <v>200</v>
      </c>
      <c r="G147" s="51">
        <v>6.2</v>
      </c>
      <c r="H147" s="51">
        <v>8.4</v>
      </c>
      <c r="I147" s="53">
        <v>6.3</v>
      </c>
      <c r="J147" s="51">
        <v>125</v>
      </c>
      <c r="K147" s="56">
        <v>83</v>
      </c>
      <c r="L147" s="58">
        <v>12.49</v>
      </c>
    </row>
    <row r="148" spans="1:12" ht="15" x14ac:dyDescent="0.25">
      <c r="A148" s="23"/>
      <c r="B148" s="15"/>
      <c r="C148" s="11"/>
      <c r="D148" s="7" t="s">
        <v>28</v>
      </c>
      <c r="E148" s="42" t="s">
        <v>73</v>
      </c>
      <c r="F148" s="52">
        <v>150</v>
      </c>
      <c r="G148" s="52">
        <v>16.22</v>
      </c>
      <c r="H148" s="52">
        <v>17.559999999999999</v>
      </c>
      <c r="I148" s="53">
        <v>14.75</v>
      </c>
      <c r="J148" s="52">
        <v>125.49</v>
      </c>
      <c r="K148" s="57">
        <v>290</v>
      </c>
      <c r="L148" s="58">
        <v>46.6</v>
      </c>
    </row>
    <row r="149" spans="1:12" ht="15" x14ac:dyDescent="0.25">
      <c r="A149" s="23"/>
      <c r="B149" s="15"/>
      <c r="C149" s="11"/>
      <c r="D149" s="7" t="s">
        <v>29</v>
      </c>
      <c r="E149" s="42" t="s">
        <v>74</v>
      </c>
      <c r="F149" s="52">
        <v>100</v>
      </c>
      <c r="G149" s="52">
        <v>1.41</v>
      </c>
      <c r="H149" s="52">
        <v>1.1299999999999999</v>
      </c>
      <c r="I149" s="53">
        <v>6.84</v>
      </c>
      <c r="J149" s="52">
        <v>281.89</v>
      </c>
      <c r="K149" s="57">
        <v>30</v>
      </c>
      <c r="L149" s="58">
        <v>11.74</v>
      </c>
    </row>
    <row r="150" spans="1:12" ht="15" x14ac:dyDescent="0.25">
      <c r="A150" s="23"/>
      <c r="B150" s="15"/>
      <c r="C150" s="11"/>
      <c r="D150" s="7" t="s">
        <v>30</v>
      </c>
      <c r="E150" s="42" t="s">
        <v>65</v>
      </c>
      <c r="F150" s="52">
        <v>200</v>
      </c>
      <c r="G150" s="52">
        <v>0.76</v>
      </c>
      <c r="H150" s="52">
        <v>0.04</v>
      </c>
      <c r="I150" s="53">
        <v>30.65</v>
      </c>
      <c r="J150" s="55">
        <v>126.64</v>
      </c>
      <c r="K150" s="57">
        <v>401</v>
      </c>
      <c r="L150" s="58">
        <v>4.03</v>
      </c>
    </row>
    <row r="151" spans="1:12" ht="15" x14ac:dyDescent="0.25">
      <c r="A151" s="23"/>
      <c r="B151" s="15"/>
      <c r="C151" s="11"/>
      <c r="D151" s="7" t="s">
        <v>31</v>
      </c>
      <c r="E151" s="42" t="s">
        <v>50</v>
      </c>
      <c r="F151" s="52">
        <v>30</v>
      </c>
      <c r="G151" s="52">
        <v>1.1000000000000001</v>
      </c>
      <c r="H151" s="52">
        <v>0.1</v>
      </c>
      <c r="I151" s="53">
        <v>7.3</v>
      </c>
      <c r="J151" s="52">
        <v>66</v>
      </c>
      <c r="K151" s="44"/>
      <c r="L151" s="58">
        <v>1.28</v>
      </c>
    </row>
    <row r="152" spans="1:12" ht="15" x14ac:dyDescent="0.25">
      <c r="A152" s="23"/>
      <c r="B152" s="15"/>
      <c r="C152" s="11"/>
      <c r="D152" s="7" t="s">
        <v>32</v>
      </c>
      <c r="E152" s="42" t="s">
        <v>47</v>
      </c>
      <c r="F152" s="52">
        <v>20</v>
      </c>
      <c r="G152" s="52">
        <v>4.0999999999999996</v>
      </c>
      <c r="H152" s="52">
        <v>1.7</v>
      </c>
      <c r="I152" s="54">
        <v>21.1</v>
      </c>
      <c r="J152" s="52">
        <v>56</v>
      </c>
      <c r="K152" s="44"/>
      <c r="L152" s="58">
        <v>1.47</v>
      </c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customHeight="1" x14ac:dyDescent="0.25">
      <c r="A155" s="29">
        <f>A137</f>
        <v>2</v>
      </c>
      <c r="B155" s="30">
        <f>B137</f>
        <v>3</v>
      </c>
      <c r="C155" s="64" t="s">
        <v>4</v>
      </c>
      <c r="D155" s="18" t="s">
        <v>33</v>
      </c>
      <c r="E155" s="9"/>
      <c r="F155" s="19">
        <f>SUM(F146:F154)</f>
        <v>700</v>
      </c>
      <c r="G155" s="19">
        <f t="shared" ref="G155:J155" si="54">SUM(G146:G154)</f>
        <v>29.79</v>
      </c>
      <c r="H155" s="19">
        <f t="shared" si="54"/>
        <v>28.93</v>
      </c>
      <c r="I155" s="19">
        <f t="shared" si="54"/>
        <v>86.94</v>
      </c>
      <c r="J155" s="19">
        <f t="shared" si="54"/>
        <v>781.02</v>
      </c>
      <c r="K155" s="25"/>
      <c r="L155" s="19">
        <f t="shared" ref="L155" si="55">SUM(L146:L154)</f>
        <v>77.61</v>
      </c>
    </row>
    <row r="156" spans="1:12" ht="15" x14ac:dyDescent="0.25">
      <c r="A156" s="20">
        <v>2</v>
      </c>
      <c r="B156" s="21">
        <v>4</v>
      </c>
      <c r="C156" s="22" t="s">
        <v>20</v>
      </c>
      <c r="D156" s="65"/>
      <c r="E156" s="31"/>
      <c r="F156" s="32">
        <f>F145+F155</f>
        <v>700</v>
      </c>
      <c r="G156" s="32">
        <f t="shared" ref="G156" si="56">G145+G155</f>
        <v>29.79</v>
      </c>
      <c r="H156" s="32">
        <f t="shared" ref="H156" si="57">H145+H155</f>
        <v>28.93</v>
      </c>
      <c r="I156" s="32">
        <f t="shared" ref="I156" si="58">I145+I155</f>
        <v>86.94</v>
      </c>
      <c r="J156" s="32">
        <f t="shared" ref="J156:L156" si="59">J145+J155</f>
        <v>781.02</v>
      </c>
      <c r="K156" s="32"/>
      <c r="L156" s="32">
        <f t="shared" si="59"/>
        <v>77.61</v>
      </c>
    </row>
    <row r="157" spans="1:12" ht="15" x14ac:dyDescent="0.25">
      <c r="A157" s="23"/>
      <c r="B157" s="15"/>
      <c r="C157" s="11"/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6">
        <f>A156</f>
        <v>2</v>
      </c>
      <c r="B164" s="13">
        <f>B156</f>
        <v>4</v>
      </c>
      <c r="C164" s="10" t="s">
        <v>25</v>
      </c>
      <c r="D164" s="18" t="s">
        <v>33</v>
      </c>
      <c r="E164" s="9"/>
      <c r="F164" s="19">
        <f>SUM(F157:F163)</f>
        <v>0</v>
      </c>
      <c r="G164" s="19">
        <f t="shared" ref="G164:J164" si="60">SUM(G157:G163)</f>
        <v>0</v>
      </c>
      <c r="H164" s="19">
        <f t="shared" si="60"/>
        <v>0</v>
      </c>
      <c r="I164" s="19">
        <f t="shared" si="60"/>
        <v>0</v>
      </c>
      <c r="J164" s="19">
        <f t="shared" si="60"/>
        <v>0</v>
      </c>
      <c r="K164" s="25"/>
      <c r="L164" s="19">
        <f t="shared" ref="L164" si="61">SUM(L157:L163)</f>
        <v>0</v>
      </c>
    </row>
    <row r="165" spans="1:12" ht="15" x14ac:dyDescent="0.25">
      <c r="A165" s="23"/>
      <c r="B165" s="15"/>
      <c r="C165" s="11"/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 t="s">
        <v>55</v>
      </c>
      <c r="F166" s="52">
        <v>200</v>
      </c>
      <c r="G166" s="51">
        <v>7</v>
      </c>
      <c r="H166" s="51">
        <v>9</v>
      </c>
      <c r="I166" s="53">
        <v>7.9</v>
      </c>
      <c r="J166" s="51">
        <v>141</v>
      </c>
      <c r="K166" s="56">
        <v>82</v>
      </c>
      <c r="L166" s="58">
        <v>14.01</v>
      </c>
    </row>
    <row r="167" spans="1:12" ht="15" x14ac:dyDescent="0.25">
      <c r="A167" s="23"/>
      <c r="B167" s="15"/>
      <c r="C167" s="11"/>
      <c r="D167" s="7" t="s">
        <v>28</v>
      </c>
      <c r="E167" s="42" t="s">
        <v>53</v>
      </c>
      <c r="F167" s="62">
        <v>150</v>
      </c>
      <c r="G167" s="52">
        <v>3.64</v>
      </c>
      <c r="H167" s="52">
        <v>5.31</v>
      </c>
      <c r="I167" s="53">
        <v>25.28</v>
      </c>
      <c r="J167" s="52">
        <v>163.94</v>
      </c>
      <c r="K167" s="57">
        <v>335</v>
      </c>
      <c r="L167" s="58">
        <v>8.67</v>
      </c>
    </row>
    <row r="168" spans="1:12" ht="15" x14ac:dyDescent="0.25">
      <c r="A168" s="23"/>
      <c r="B168" s="15"/>
      <c r="C168" s="11"/>
      <c r="D168" s="7" t="s">
        <v>29</v>
      </c>
      <c r="E168" s="42" t="s">
        <v>75</v>
      </c>
      <c r="F168" s="52">
        <v>100</v>
      </c>
      <c r="G168" s="52">
        <v>14.66</v>
      </c>
      <c r="H168" s="52">
        <v>5.51</v>
      </c>
      <c r="I168" s="53">
        <v>4.59</v>
      </c>
      <c r="J168" s="52">
        <v>128.88</v>
      </c>
      <c r="K168" s="57">
        <v>244</v>
      </c>
      <c r="L168" s="58">
        <v>5.21</v>
      </c>
    </row>
    <row r="169" spans="1:12" ht="15" x14ac:dyDescent="0.25">
      <c r="A169" s="23"/>
      <c r="B169" s="15"/>
      <c r="C169" s="11"/>
      <c r="D169" s="7" t="s">
        <v>30</v>
      </c>
      <c r="E169" s="42" t="s">
        <v>57</v>
      </c>
      <c r="F169" s="52">
        <v>200</v>
      </c>
      <c r="G169" s="52">
        <v>5.7</v>
      </c>
      <c r="H169" s="52">
        <v>0</v>
      </c>
      <c r="I169" s="53">
        <v>23</v>
      </c>
      <c r="J169" s="55">
        <v>90</v>
      </c>
      <c r="K169" s="57"/>
      <c r="L169" s="58">
        <v>12.35</v>
      </c>
    </row>
    <row r="170" spans="1:12" ht="15" x14ac:dyDescent="0.25">
      <c r="A170" s="23"/>
      <c r="B170" s="15"/>
      <c r="C170" s="11"/>
      <c r="D170" s="7" t="s">
        <v>31</v>
      </c>
      <c r="E170" s="42" t="s">
        <v>50</v>
      </c>
      <c r="F170" s="52">
        <v>30</v>
      </c>
      <c r="G170" s="52">
        <v>1.1000000000000001</v>
      </c>
      <c r="H170" s="52">
        <v>0.1</v>
      </c>
      <c r="I170" s="53">
        <v>7.3</v>
      </c>
      <c r="J170" s="52">
        <v>66</v>
      </c>
      <c r="K170" s="44"/>
      <c r="L170" s="58">
        <v>1.28</v>
      </c>
    </row>
    <row r="171" spans="1:12" ht="15" x14ac:dyDescent="0.25">
      <c r="A171" s="23"/>
      <c r="B171" s="15"/>
      <c r="C171" s="11"/>
      <c r="D171" s="7" t="s">
        <v>32</v>
      </c>
      <c r="E171" s="42" t="s">
        <v>47</v>
      </c>
      <c r="F171" s="52">
        <v>20</v>
      </c>
      <c r="G171" s="52">
        <v>4.0999999999999996</v>
      </c>
      <c r="H171" s="52">
        <v>1.7</v>
      </c>
      <c r="I171" s="54">
        <v>21.1</v>
      </c>
      <c r="J171" s="52">
        <v>56</v>
      </c>
      <c r="K171" s="44"/>
      <c r="L171" s="58">
        <v>1.47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customHeight="1" x14ac:dyDescent="0.25">
      <c r="A174" s="29">
        <f>A156</f>
        <v>2</v>
      </c>
      <c r="B174" s="30">
        <f>B156</f>
        <v>4</v>
      </c>
      <c r="C174" s="64" t="s">
        <v>4</v>
      </c>
      <c r="D174" s="18" t="s">
        <v>33</v>
      </c>
      <c r="E174" s="9"/>
      <c r="F174" s="19">
        <f>SUM(F165:F173)</f>
        <v>700</v>
      </c>
      <c r="G174" s="19">
        <f t="shared" ref="G174:J174" si="62">SUM(G165:G173)</f>
        <v>36.200000000000003</v>
      </c>
      <c r="H174" s="19">
        <f t="shared" si="62"/>
        <v>21.62</v>
      </c>
      <c r="I174" s="19">
        <f t="shared" si="62"/>
        <v>89.169999999999987</v>
      </c>
      <c r="J174" s="19">
        <f t="shared" si="62"/>
        <v>645.81999999999994</v>
      </c>
      <c r="K174" s="25"/>
      <c r="L174" s="19">
        <f t="shared" ref="L174" si="63">SUM(L165:L173)</f>
        <v>42.99</v>
      </c>
    </row>
    <row r="175" spans="1:12" ht="15" x14ac:dyDescent="0.25">
      <c r="A175" s="20">
        <v>2</v>
      </c>
      <c r="B175" s="21">
        <v>5</v>
      </c>
      <c r="C175" s="22" t="s">
        <v>20</v>
      </c>
      <c r="D175" s="65"/>
      <c r="E175" s="31"/>
      <c r="F175" s="32">
        <f>F164+F174</f>
        <v>700</v>
      </c>
      <c r="G175" s="32">
        <f t="shared" ref="G175" si="64">G164+G174</f>
        <v>36.200000000000003</v>
      </c>
      <c r="H175" s="32">
        <f t="shared" ref="H175" si="65">H164+H174</f>
        <v>21.62</v>
      </c>
      <c r="I175" s="32">
        <f t="shared" ref="I175" si="66">I164+I174</f>
        <v>89.169999999999987</v>
      </c>
      <c r="J175" s="32">
        <f t="shared" ref="J175:L175" si="67">J164+J174</f>
        <v>645.81999999999994</v>
      </c>
      <c r="K175" s="32"/>
      <c r="L175" s="32">
        <f t="shared" si="67"/>
        <v>42.99</v>
      </c>
    </row>
    <row r="176" spans="1:12" ht="15" x14ac:dyDescent="0.25">
      <c r="A176" s="23"/>
      <c r="B176" s="15"/>
      <c r="C176" s="11"/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6">
        <f>A175</f>
        <v>2</v>
      </c>
      <c r="B183" s="13">
        <f>B175</f>
        <v>5</v>
      </c>
      <c r="C183" s="10" t="s">
        <v>25</v>
      </c>
      <c r="D183" s="18" t="s">
        <v>33</v>
      </c>
      <c r="E183" s="9"/>
      <c r="F183" s="19">
        <f>SUM(F176:F182)</f>
        <v>0</v>
      </c>
      <c r="G183" s="19">
        <f t="shared" ref="G183:J183" si="68">SUM(G176:G182)</f>
        <v>0</v>
      </c>
      <c r="H183" s="19">
        <f t="shared" si="68"/>
        <v>0</v>
      </c>
      <c r="I183" s="19">
        <f t="shared" si="68"/>
        <v>0</v>
      </c>
      <c r="J183" s="19">
        <f t="shared" si="68"/>
        <v>0</v>
      </c>
      <c r="K183" s="25"/>
      <c r="L183" s="19">
        <f t="shared" ref="L183" si="69">SUM(L176:L182)</f>
        <v>0</v>
      </c>
    </row>
    <row r="184" spans="1:12" ht="15" x14ac:dyDescent="0.25">
      <c r="A184" s="23"/>
      <c r="B184" s="15"/>
      <c r="C184" s="11"/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 t="s">
        <v>42</v>
      </c>
      <c r="F185" s="52">
        <v>200</v>
      </c>
      <c r="G185" s="51">
        <v>12.39</v>
      </c>
      <c r="H185" s="51">
        <v>7.92</v>
      </c>
      <c r="I185" s="53">
        <v>17.829999999999998</v>
      </c>
      <c r="J185" s="51">
        <v>209.08</v>
      </c>
      <c r="K185" s="68" t="s">
        <v>77</v>
      </c>
      <c r="L185" s="58">
        <v>10.65</v>
      </c>
    </row>
    <row r="186" spans="1:12" ht="15" x14ac:dyDescent="0.25">
      <c r="A186" s="23"/>
      <c r="B186" s="15"/>
      <c r="C186" s="11"/>
      <c r="D186" s="7" t="s">
        <v>29</v>
      </c>
      <c r="E186" s="42" t="s">
        <v>76</v>
      </c>
      <c r="F186" s="52">
        <v>180</v>
      </c>
      <c r="G186" s="52">
        <v>9.98</v>
      </c>
      <c r="H186" s="52">
        <v>12.3</v>
      </c>
      <c r="I186" s="53">
        <v>11.94</v>
      </c>
      <c r="J186" s="52">
        <v>198.49</v>
      </c>
      <c r="K186" s="57">
        <v>259</v>
      </c>
      <c r="L186" s="58">
        <v>18</v>
      </c>
    </row>
    <row r="187" spans="1:12" ht="15" x14ac:dyDescent="0.25">
      <c r="A187" s="23"/>
      <c r="B187" s="15"/>
      <c r="C187" s="11"/>
      <c r="D187" s="7" t="s">
        <v>30</v>
      </c>
      <c r="E187" s="42" t="s">
        <v>52</v>
      </c>
      <c r="F187" s="52">
        <v>200</v>
      </c>
      <c r="G187" s="52">
        <v>0.3</v>
      </c>
      <c r="H187" s="52">
        <v>0.1</v>
      </c>
      <c r="I187" s="53">
        <v>19</v>
      </c>
      <c r="J187" s="55">
        <v>79</v>
      </c>
      <c r="K187" s="57">
        <v>388</v>
      </c>
      <c r="L187" s="58">
        <v>6.61</v>
      </c>
    </row>
    <row r="188" spans="1:12" ht="15" x14ac:dyDescent="0.25">
      <c r="A188" s="23"/>
      <c r="B188" s="15"/>
      <c r="C188" s="11"/>
      <c r="D188" s="7" t="s">
        <v>31</v>
      </c>
      <c r="E188" s="42" t="s">
        <v>50</v>
      </c>
      <c r="F188" s="52">
        <v>70</v>
      </c>
      <c r="G188" s="58">
        <v>2.99</v>
      </c>
      <c r="H188" s="52">
        <v>154</v>
      </c>
      <c r="I188" s="52">
        <v>2.6</v>
      </c>
      <c r="J188" s="52">
        <v>0.3</v>
      </c>
      <c r="K188" s="53"/>
      <c r="L188" s="58">
        <v>1.28</v>
      </c>
    </row>
    <row r="189" spans="1:12" ht="15" x14ac:dyDescent="0.25">
      <c r="A189" s="23"/>
      <c r="B189" s="15"/>
      <c r="C189" s="11"/>
      <c r="D189" s="7" t="s">
        <v>32</v>
      </c>
      <c r="E189" s="42" t="s">
        <v>47</v>
      </c>
      <c r="F189" s="52">
        <v>50</v>
      </c>
      <c r="G189" s="58">
        <v>4.04</v>
      </c>
      <c r="H189" s="52">
        <v>139</v>
      </c>
      <c r="I189" s="67">
        <v>10.199999999999999</v>
      </c>
      <c r="J189" s="52">
        <v>4.3</v>
      </c>
      <c r="K189" s="54"/>
      <c r="L189" s="58">
        <v>1.47</v>
      </c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customHeight="1" x14ac:dyDescent="0.25">
      <c r="A192" s="29">
        <f>A175</f>
        <v>2</v>
      </c>
      <c r="B192" s="30">
        <f>B175</f>
        <v>5</v>
      </c>
      <c r="C192" s="64" t="s">
        <v>4</v>
      </c>
      <c r="D192" s="18" t="s">
        <v>33</v>
      </c>
      <c r="E192" s="9"/>
      <c r="F192" s="19">
        <f>SUM(F184:F191)</f>
        <v>700</v>
      </c>
      <c r="G192" s="19">
        <f>SUM(G184:G191)</f>
        <v>29.700000000000003</v>
      </c>
      <c r="H192" s="19">
        <f>SUM(H184:H191)</f>
        <v>313.32</v>
      </c>
      <c r="I192" s="19">
        <f>SUM(I184:I191)</f>
        <v>61.569999999999993</v>
      </c>
      <c r="J192" s="19">
        <f>SUM(J184:J191)</f>
        <v>491.17000000000007</v>
      </c>
      <c r="K192" s="25"/>
      <c r="L192" s="19">
        <f>SUM(L184:L191)</f>
        <v>38.01</v>
      </c>
    </row>
    <row r="193" spans="1:12" ht="12.75" customHeight="1" x14ac:dyDescent="0.2">
      <c r="A193" s="27"/>
      <c r="B193" s="28"/>
      <c r="C193" s="66" t="s">
        <v>5</v>
      </c>
      <c r="D193" s="65"/>
      <c r="E193" s="31"/>
      <c r="F193" s="32">
        <f>F183+F192</f>
        <v>700</v>
      </c>
      <c r="G193" s="32">
        <f>G183+G192</f>
        <v>29.700000000000003</v>
      </c>
      <c r="H193" s="32">
        <f>H183+H192</f>
        <v>313.32</v>
      </c>
      <c r="I193" s="32">
        <f>I183+I192</f>
        <v>61.569999999999993</v>
      </c>
      <c r="J193" s="32">
        <f>J183+J192</f>
        <v>491.17000000000007</v>
      </c>
      <c r="K193" s="32"/>
      <c r="L193" s="32">
        <f>L183+L192</f>
        <v>38.01</v>
      </c>
    </row>
    <row r="194" spans="1:12" x14ac:dyDescent="0.2">
      <c r="D194" s="66"/>
      <c r="E194" s="66"/>
      <c r="F194" s="34">
        <f>(F23+F42+F61+F80+F100+F119+F137+F156+F175+F193)/(IF(F23=0,0,1)+IF(F42=0,0,1)+IF(F61=0,0,1)+IF(F80=0,0,1)+IF(F100=0,0,1)+IF(F119=0,0,1)+IF(F137=0,0,1)+IF(F156=0,0,1)+IF(F175=0,0,1)+IF(F193=0,0,1))</f>
        <v>700</v>
      </c>
      <c r="G194" s="34">
        <f>(G23+G42+G61+G80+G100+G119+G137+G156+G175+G193)/(IF(G23=0,0,1)+IF(G42=0,0,1)+IF(G61=0,0,1)+IF(G80=0,0,1)+IF(G100=0,0,1)+IF(G119=0,0,1)+IF(G137=0,0,1)+IF(G156=0,0,1)+IF(G175=0,0,1)+IF(G193=0,0,1))</f>
        <v>33.498000000000005</v>
      </c>
      <c r="H194" s="34">
        <f>(H23+H42+H61+H80+H100+H119+H137+H156+H175+H193)/(IF(H23=0,0,1)+IF(H42=0,0,1)+IF(H61=0,0,1)+IF(H80=0,0,1)+IF(H100=0,0,1)+IF(H119=0,0,1)+IF(H137=0,0,1)+IF(H156=0,0,1)+IF(H175=0,0,1)+IF(H193=0,0,1))</f>
        <v>86.534999999999997</v>
      </c>
      <c r="I194" s="34">
        <f>(I23+I42+I61+I80+I100+I119+I137+I156+I175+I193)/(IF(I23=0,0,1)+IF(I42=0,0,1)+IF(I61=0,0,1)+IF(I80=0,0,1)+IF(I100=0,0,1)+IF(I119=0,0,1)+IF(I137=0,0,1)+IF(I156=0,0,1)+IF(I175=0,0,1)+IF(I193=0,0,1))</f>
        <v>2660.0339999999992</v>
      </c>
      <c r="J194" s="34">
        <f>(J23+J42+J61+J80+J100+J119+J137+J156+J175+J193)/(IF(J23=0,0,1)+IF(J42=0,0,1)+IF(J61=0,0,1)+IF(J80=0,0,1)+IF(J100=0,0,1)+IF(J119=0,0,1)+IF(J137=0,0,1)+IF(J156=0,0,1)+IF(J175=0,0,1)+IF(J193=0,0,1))</f>
        <v>710.65599999999995</v>
      </c>
      <c r="K194" s="34"/>
      <c r="L194" s="34">
        <f>(L23+L42+L61+L80+L100+L119+L137+L156+L175+L193)/(IF(L23=0,0,1)+IF(L42=0,0,1)+IF(L61=0,0,1)+IF(L80=0,0,1)+IF(L100=0,0,1)+IF(L119=0,0,1)+IF(L137=0,0,1)+IF(L156=0,0,1)+IF(L175=0,0,1)+IF(L193=0,0,1))</f>
        <v>58.996000000000002</v>
      </c>
    </row>
  </sheetData>
  <mergeCells count="7">
    <mergeCell ref="C80:D80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2023-10-13T09:06:42Z</cp:lastPrinted>
  <dcterms:created xsi:type="dcterms:W3CDTF">2022-05-16T14:23:56Z</dcterms:created>
  <dcterms:modified xsi:type="dcterms:W3CDTF">2025-09-04T06:51:27Z</dcterms:modified>
</cp:coreProperties>
</file>